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石湖、江枫" sheetId="1" r:id="rId1"/>
  </sheets>
  <calcPr calcId="144525"/>
</workbook>
</file>

<file path=xl/sharedStrings.xml><?xml version="1.0" encoding="utf-8"?>
<sst xmlns="http://schemas.openxmlformats.org/spreadsheetml/2006/main" count="101" uniqueCount="76">
  <si>
    <t>20-21学年度第二学期第十二周查课情况</t>
  </si>
  <si>
    <t>检查日期</t>
  </si>
  <si>
    <t>学院</t>
  </si>
  <si>
    <t>班级</t>
  </si>
  <si>
    <t>课程名称</t>
  </si>
  <si>
    <t>上课时间</t>
  </si>
  <si>
    <t>应到人数</t>
  </si>
  <si>
    <t>实到人数</t>
  </si>
  <si>
    <t>请假</t>
  </si>
  <si>
    <t>缺席</t>
  </si>
  <si>
    <t>出勤率</t>
  </si>
  <si>
    <t>5.17（星期一）</t>
  </si>
  <si>
    <t>物理科学与技术学院</t>
  </si>
  <si>
    <t>物理师范1911</t>
  </si>
  <si>
    <t>数学物理方法</t>
  </si>
  <si>
    <t>1，2</t>
  </si>
  <si>
    <t>化学与生命科学学院</t>
  </si>
  <si>
    <t>应化1911，1912</t>
  </si>
  <si>
    <t>有机化学B</t>
  </si>
  <si>
    <t>国际教育学院</t>
  </si>
  <si>
    <t>土木国际1911</t>
  </si>
  <si>
    <t>结构力学A</t>
  </si>
  <si>
    <t>7，8</t>
  </si>
  <si>
    <t>5.18（星期二）</t>
  </si>
  <si>
    <t>环境科学与工程学院</t>
  </si>
  <si>
    <t>给排1811，1812</t>
  </si>
  <si>
    <t>给排水施工与监理</t>
  </si>
  <si>
    <t>外国语学院</t>
  </si>
  <si>
    <t>英语1811</t>
  </si>
  <si>
    <t>高级英语读写A（二）</t>
  </si>
  <si>
    <t>材料科学与工程学院</t>
  </si>
  <si>
    <t>功材1911</t>
  </si>
  <si>
    <t>物理化学A</t>
  </si>
  <si>
    <t>音乐学院</t>
  </si>
  <si>
    <t>音师1811，1812</t>
  </si>
  <si>
    <t>西方音乐史与名作赏析（）</t>
  </si>
  <si>
    <t>商学院</t>
  </si>
  <si>
    <t>工商1911，1912</t>
  </si>
  <si>
    <t>国际贸易</t>
  </si>
  <si>
    <t>5.19（星期三）</t>
  </si>
  <si>
    <t>文学院</t>
  </si>
  <si>
    <t>汉师2011，2012</t>
  </si>
  <si>
    <t>中国现代文学A（二）</t>
  </si>
  <si>
    <t>数学科学学院</t>
  </si>
  <si>
    <t>数师1911</t>
  </si>
  <si>
    <t>复变函数A</t>
  </si>
  <si>
    <t>电子与信息工程学院</t>
  </si>
  <si>
    <t>电气F1811</t>
  </si>
  <si>
    <t>概率论与数理统计</t>
  </si>
  <si>
    <t>3，4</t>
  </si>
  <si>
    <t>马克思主义学院</t>
  </si>
  <si>
    <t>政师1911，1912</t>
  </si>
  <si>
    <t>中学思想政治课程标准与教材分析</t>
  </si>
  <si>
    <t>4，5</t>
  </si>
  <si>
    <t>5.20（星期四）</t>
  </si>
  <si>
    <t>教育学院</t>
  </si>
  <si>
    <t>心理1911，1912</t>
  </si>
  <si>
    <t>变态心理</t>
  </si>
  <si>
    <t>社会发展与公共管理学院</t>
  </si>
  <si>
    <t>史师2011，2012</t>
  </si>
  <si>
    <t>历史文献学</t>
  </si>
  <si>
    <t>地理科学与测绘工程学院</t>
  </si>
  <si>
    <t>人文地理1811，1812</t>
  </si>
  <si>
    <t>城乡规划管理与法规</t>
  </si>
  <si>
    <t>5.19 (星期三）</t>
  </si>
  <si>
    <t>土木工程学院</t>
  </si>
  <si>
    <t>材料1811,1812</t>
  </si>
  <si>
    <t>无机非金属材料机械设备</t>
  </si>
  <si>
    <t>3,4</t>
  </si>
  <si>
    <t>建筑学院</t>
  </si>
  <si>
    <t>城规1811,1812</t>
  </si>
  <si>
    <t xml:space="preserve"> 城市详细规划(二)</t>
  </si>
  <si>
    <t>7,8</t>
  </si>
  <si>
    <t>艺术学院</t>
  </si>
  <si>
    <t>数媒1911,1912</t>
  </si>
  <si>
    <t>交互界面设计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</si>
</sst>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6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19" fillId="23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I23" sqref="I23"/>
    </sheetView>
  </sheetViews>
  <sheetFormatPr defaultColWidth="9" defaultRowHeight="14.25"/>
  <cols>
    <col min="1" max="1" width="15.4166666666667" customWidth="1"/>
    <col min="2" max="2" width="25.8333333333333" customWidth="1"/>
    <col min="3" max="3" width="22.0833333333333" customWidth="1"/>
    <col min="4" max="4" width="32.7083333333333" customWidth="1"/>
    <col min="5" max="5" width="12.6666666666667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</row>
    <row r="3" spans="1:10">
      <c r="A3" s="5" t="s">
        <v>11</v>
      </c>
      <c r="B3" s="4" t="s">
        <v>12</v>
      </c>
      <c r="C3" s="5" t="s">
        <v>13</v>
      </c>
      <c r="D3" s="5" t="s">
        <v>14</v>
      </c>
      <c r="E3" s="5" t="s">
        <v>15</v>
      </c>
      <c r="F3" s="5">
        <v>52</v>
      </c>
      <c r="G3" s="5">
        <v>51</v>
      </c>
      <c r="H3" s="5">
        <v>0</v>
      </c>
      <c r="I3" s="5">
        <v>1</v>
      </c>
      <c r="J3" s="11">
        <f>51/52</f>
        <v>0.980769230769231</v>
      </c>
    </row>
    <row r="4" spans="1:10">
      <c r="A4" s="5" t="s">
        <v>11</v>
      </c>
      <c r="B4" s="4" t="s">
        <v>16</v>
      </c>
      <c r="C4" s="5" t="s">
        <v>17</v>
      </c>
      <c r="D4" s="5" t="s">
        <v>18</v>
      </c>
      <c r="E4" s="5" t="s">
        <v>15</v>
      </c>
      <c r="F4" s="5">
        <v>59</v>
      </c>
      <c r="G4" s="5">
        <v>59</v>
      </c>
      <c r="H4" s="5">
        <v>0</v>
      </c>
      <c r="I4" s="5">
        <v>0</v>
      </c>
      <c r="J4" s="11">
        <f>59/59</f>
        <v>1</v>
      </c>
    </row>
    <row r="5" spans="1:10">
      <c r="A5" s="5" t="s">
        <v>11</v>
      </c>
      <c r="B5" s="4" t="s">
        <v>19</v>
      </c>
      <c r="C5" s="5" t="s">
        <v>20</v>
      </c>
      <c r="D5" s="5" t="s">
        <v>21</v>
      </c>
      <c r="E5" s="5" t="s">
        <v>22</v>
      </c>
      <c r="F5" s="5">
        <v>37</v>
      </c>
      <c r="G5" s="5">
        <v>35</v>
      </c>
      <c r="H5" s="5">
        <v>1</v>
      </c>
      <c r="I5" s="5">
        <v>1</v>
      </c>
      <c r="J5" s="11">
        <f>35/37</f>
        <v>0.945945945945946</v>
      </c>
    </row>
    <row r="6" spans="1:10">
      <c r="A6" s="5" t="s">
        <v>23</v>
      </c>
      <c r="B6" s="4" t="s">
        <v>24</v>
      </c>
      <c r="C6" s="5" t="s">
        <v>25</v>
      </c>
      <c r="D6" s="5" t="s">
        <v>26</v>
      </c>
      <c r="E6" s="5" t="s">
        <v>15</v>
      </c>
      <c r="F6" s="5">
        <v>69</v>
      </c>
      <c r="G6" s="5">
        <v>67</v>
      </c>
      <c r="H6" s="5">
        <v>1</v>
      </c>
      <c r="I6" s="5">
        <v>1</v>
      </c>
      <c r="J6" s="11">
        <f>67/69</f>
        <v>0.971014492753623</v>
      </c>
    </row>
    <row r="7" spans="1:10">
      <c r="A7" s="5" t="s">
        <v>23</v>
      </c>
      <c r="B7" s="4" t="s">
        <v>27</v>
      </c>
      <c r="C7" s="5" t="s">
        <v>28</v>
      </c>
      <c r="D7" s="5" t="s">
        <v>29</v>
      </c>
      <c r="E7" s="5" t="s">
        <v>15</v>
      </c>
      <c r="F7" s="5">
        <v>36</v>
      </c>
      <c r="G7" s="5">
        <v>36</v>
      </c>
      <c r="H7" s="5">
        <v>0</v>
      </c>
      <c r="I7" s="5">
        <v>0</v>
      </c>
      <c r="J7" s="11">
        <f>36/36</f>
        <v>1</v>
      </c>
    </row>
    <row r="8" spans="1:10">
      <c r="A8" s="5" t="s">
        <v>23</v>
      </c>
      <c r="B8" s="4" t="s">
        <v>30</v>
      </c>
      <c r="C8" s="5" t="s">
        <v>31</v>
      </c>
      <c r="D8" s="5" t="s">
        <v>32</v>
      </c>
      <c r="E8" s="5" t="s">
        <v>15</v>
      </c>
      <c r="F8" s="5">
        <v>33</v>
      </c>
      <c r="G8" s="5">
        <v>32</v>
      </c>
      <c r="H8" s="5">
        <v>1</v>
      </c>
      <c r="I8" s="5">
        <v>0</v>
      </c>
      <c r="J8" s="12">
        <f>32/33</f>
        <v>0.96969696969697</v>
      </c>
    </row>
    <row r="9" spans="1:10">
      <c r="A9" s="5" t="s">
        <v>23</v>
      </c>
      <c r="B9" s="4" t="s">
        <v>33</v>
      </c>
      <c r="C9" s="6" t="s">
        <v>34</v>
      </c>
      <c r="D9" s="5" t="s">
        <v>35</v>
      </c>
      <c r="E9" s="5" t="s">
        <v>22</v>
      </c>
      <c r="F9" s="5">
        <v>67</v>
      </c>
      <c r="G9" s="5">
        <v>53</v>
      </c>
      <c r="H9" s="5">
        <v>1</v>
      </c>
      <c r="I9" s="5">
        <v>13</v>
      </c>
      <c r="J9" s="13">
        <f>53/67</f>
        <v>0.791044776119403</v>
      </c>
    </row>
    <row r="10" spans="1:10">
      <c r="A10" s="5" t="s">
        <v>23</v>
      </c>
      <c r="B10" s="4" t="s">
        <v>36</v>
      </c>
      <c r="C10" s="5" t="s">
        <v>37</v>
      </c>
      <c r="D10" s="5" t="s">
        <v>38</v>
      </c>
      <c r="E10" s="5" t="s">
        <v>22</v>
      </c>
      <c r="F10" s="5">
        <v>54</v>
      </c>
      <c r="G10" s="5">
        <v>54</v>
      </c>
      <c r="H10" s="5">
        <v>0</v>
      </c>
      <c r="I10" s="5">
        <v>0</v>
      </c>
      <c r="J10" s="11">
        <f>54/54</f>
        <v>1</v>
      </c>
    </row>
    <row r="11" spans="1:10">
      <c r="A11" s="5" t="s">
        <v>39</v>
      </c>
      <c r="B11" s="4" t="s">
        <v>40</v>
      </c>
      <c r="C11" s="5" t="s">
        <v>41</v>
      </c>
      <c r="D11" s="5" t="s">
        <v>42</v>
      </c>
      <c r="E11" s="5" t="s">
        <v>15</v>
      </c>
      <c r="F11" s="5">
        <v>85</v>
      </c>
      <c r="G11" s="5">
        <v>80</v>
      </c>
      <c r="H11" s="5">
        <v>5</v>
      </c>
      <c r="I11" s="5">
        <v>0</v>
      </c>
      <c r="J11" s="11">
        <f>80/85</f>
        <v>0.941176470588235</v>
      </c>
    </row>
    <row r="12" spans="1:10">
      <c r="A12" s="5" t="s">
        <v>39</v>
      </c>
      <c r="B12" s="4" t="s">
        <v>43</v>
      </c>
      <c r="C12" s="5" t="s">
        <v>44</v>
      </c>
      <c r="D12" s="5" t="s">
        <v>45</v>
      </c>
      <c r="E12" s="5" t="s">
        <v>15</v>
      </c>
      <c r="F12" s="5">
        <v>45</v>
      </c>
      <c r="G12" s="5">
        <v>44</v>
      </c>
      <c r="H12" s="5">
        <v>1</v>
      </c>
      <c r="I12" s="5">
        <v>0</v>
      </c>
      <c r="J12" s="11">
        <f>44/45</f>
        <v>0.977777777777778</v>
      </c>
    </row>
    <row r="13" spans="1:10">
      <c r="A13" s="5" t="s">
        <v>39</v>
      </c>
      <c r="B13" s="4" t="s">
        <v>46</v>
      </c>
      <c r="C13" s="5" t="s">
        <v>47</v>
      </c>
      <c r="D13" s="5" t="s">
        <v>48</v>
      </c>
      <c r="E13" s="5" t="s">
        <v>49</v>
      </c>
      <c r="F13" s="5">
        <v>38</v>
      </c>
      <c r="G13" s="5">
        <v>38</v>
      </c>
      <c r="H13" s="5">
        <v>0</v>
      </c>
      <c r="I13" s="5">
        <v>0</v>
      </c>
      <c r="J13" s="11">
        <f>38/38</f>
        <v>1</v>
      </c>
    </row>
    <row r="14" spans="1:10">
      <c r="A14" s="5" t="s">
        <v>39</v>
      </c>
      <c r="B14" s="4" t="s">
        <v>50</v>
      </c>
      <c r="C14" s="5" t="s">
        <v>51</v>
      </c>
      <c r="D14" s="5" t="s">
        <v>52</v>
      </c>
      <c r="E14" s="5" t="s">
        <v>53</v>
      </c>
      <c r="F14" s="5">
        <v>57</v>
      </c>
      <c r="G14" s="5">
        <v>54</v>
      </c>
      <c r="H14" s="5">
        <v>3</v>
      </c>
      <c r="I14" s="5">
        <v>0</v>
      </c>
      <c r="J14" s="11">
        <f>54/57</f>
        <v>0.947368421052632</v>
      </c>
    </row>
    <row r="15" spans="1:10">
      <c r="A15" s="5" t="s">
        <v>54</v>
      </c>
      <c r="B15" s="4" t="s">
        <v>55</v>
      </c>
      <c r="C15" s="5" t="s">
        <v>56</v>
      </c>
      <c r="D15" s="5" t="s">
        <v>57</v>
      </c>
      <c r="E15" s="5" t="s">
        <v>15</v>
      </c>
      <c r="F15" s="5">
        <v>71</v>
      </c>
      <c r="G15" s="5">
        <v>66</v>
      </c>
      <c r="H15" s="5">
        <v>0</v>
      </c>
      <c r="I15" s="5">
        <v>5</v>
      </c>
      <c r="J15" s="11">
        <f>66/71</f>
        <v>0.929577464788732</v>
      </c>
    </row>
    <row r="16" spans="1:10">
      <c r="A16" s="5" t="s">
        <v>54</v>
      </c>
      <c r="B16" s="4" t="s">
        <v>58</v>
      </c>
      <c r="C16" s="6" t="s">
        <v>59</v>
      </c>
      <c r="D16" s="5" t="s">
        <v>60</v>
      </c>
      <c r="E16" s="5" t="s">
        <v>15</v>
      </c>
      <c r="F16" s="5">
        <v>31</v>
      </c>
      <c r="G16" s="5">
        <v>31</v>
      </c>
      <c r="H16" s="5">
        <v>0</v>
      </c>
      <c r="I16" s="5">
        <v>0</v>
      </c>
      <c r="J16" s="14">
        <f>31/31</f>
        <v>1</v>
      </c>
    </row>
    <row r="17" spans="1:10">
      <c r="A17" s="5" t="s">
        <v>54</v>
      </c>
      <c r="B17" s="4" t="s">
        <v>61</v>
      </c>
      <c r="C17" s="5" t="s">
        <v>62</v>
      </c>
      <c r="D17" s="5" t="s">
        <v>63</v>
      </c>
      <c r="E17" s="5" t="s">
        <v>22</v>
      </c>
      <c r="F17" s="5">
        <v>66</v>
      </c>
      <c r="G17" s="5">
        <v>66</v>
      </c>
      <c r="H17" s="5">
        <v>0</v>
      </c>
      <c r="I17" s="5">
        <v>0</v>
      </c>
      <c r="J17" s="11">
        <f>66/66</f>
        <v>1</v>
      </c>
    </row>
    <row r="18" s="1" customFormat="1" ht="14" customHeight="1" spans="1:10">
      <c r="A18" s="7" t="s">
        <v>64</v>
      </c>
      <c r="B18" s="7" t="s">
        <v>65</v>
      </c>
      <c r="C18" s="8" t="s">
        <v>66</v>
      </c>
      <c r="D18" s="7" t="s">
        <v>67</v>
      </c>
      <c r="E18" s="7" t="s">
        <v>68</v>
      </c>
      <c r="F18" s="7">
        <v>53</v>
      </c>
      <c r="G18" s="7">
        <v>45</v>
      </c>
      <c r="H18" s="7">
        <v>0</v>
      </c>
      <c r="I18" s="7">
        <v>8</v>
      </c>
      <c r="J18" s="15">
        <f t="shared" ref="J18:J20" si="0">G18/F18</f>
        <v>0.849056603773585</v>
      </c>
    </row>
    <row r="19" s="1" customFormat="1" ht="14" customHeight="1" spans="1:10">
      <c r="A19" s="7" t="s">
        <v>54</v>
      </c>
      <c r="B19" s="7" t="s">
        <v>69</v>
      </c>
      <c r="C19" s="8" t="s">
        <v>70</v>
      </c>
      <c r="D19" s="9" t="s">
        <v>71</v>
      </c>
      <c r="E19" s="7" t="s">
        <v>72</v>
      </c>
      <c r="F19" s="7">
        <v>59</v>
      </c>
      <c r="G19" s="7">
        <v>59</v>
      </c>
      <c r="H19" s="7">
        <v>0</v>
      </c>
      <c r="I19" s="7">
        <v>0</v>
      </c>
      <c r="J19" s="16">
        <f t="shared" si="0"/>
        <v>1</v>
      </c>
    </row>
    <row r="20" s="1" customFormat="1" ht="14" customHeight="1" spans="1:10">
      <c r="A20" s="7" t="s">
        <v>54</v>
      </c>
      <c r="B20" s="7" t="s">
        <v>73</v>
      </c>
      <c r="C20" s="8" t="s">
        <v>74</v>
      </c>
      <c r="D20" s="9" t="s">
        <v>75</v>
      </c>
      <c r="E20" s="7" t="s">
        <v>72</v>
      </c>
      <c r="F20" s="7">
        <v>30</v>
      </c>
      <c r="G20" s="7">
        <v>26</v>
      </c>
      <c r="H20" s="7">
        <v>0</v>
      </c>
      <c r="I20" s="7">
        <v>4</v>
      </c>
      <c r="J20" s="15">
        <f t="shared" si="0"/>
        <v>0.866666666666667</v>
      </c>
    </row>
  </sheetData>
  <sortState ref="A3:J17">
    <sortCondition ref="A3:A17"/>
    <sortCondition ref="E3:E17"/>
  </sortState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石湖、江枫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LVXINLING</dc:creator>
  <cp:lastModifiedBy>祖丽皮亚</cp:lastModifiedBy>
  <dcterms:created xsi:type="dcterms:W3CDTF">2021-05-11T04:05:00Z</dcterms:created>
  <dcterms:modified xsi:type="dcterms:W3CDTF">2021-05-24T02:07:41Z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F62D4D73B1CE198FD69EA060AD99F6CB</vt:lpwstr>
  </property>
  <property fmtid="{D5CDD505-2E9C-101B-9397-08002B2CF9AE}" pid="3" name="KSOProductBuildVer">
    <vt:lpwstr>2052-11.1.0.10495</vt:lpwstr>
  </property>
</Properties>
</file>